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7400" windowHeight="11895" activeTab="1"/>
  </bookViews>
  <sheets>
    <sheet name="1" sheetId="1" r:id="rId1"/>
    <sheet name="2" sheetId="2" r:id="rId2"/>
  </sheets>
  <definedNames>
    <definedName name="_xlnm.Print_Area" localSheetId="0">'1'!$H$1:$I$86</definedName>
  </definedNames>
  <calcPr fullCalcOnLoad="1"/>
</workbook>
</file>

<file path=xl/sharedStrings.xml><?xml version="1.0" encoding="utf-8"?>
<sst xmlns="http://schemas.openxmlformats.org/spreadsheetml/2006/main" count="159" uniqueCount="139">
  <si>
    <t>Всего</t>
  </si>
  <si>
    <t>ТИК:</t>
  </si>
  <si>
    <t>Инструкция:</t>
  </si>
  <si>
    <t>Отчетное время</t>
  </si>
  <si>
    <t xml:space="preserve">    Неправильно названные файлы не будут обработаны, отправившая их ТИК будет считаться не отчитавшейся в отчетное время.</t>
  </si>
  <si>
    <t>5. Заполните данные на отчетное время 10:00.</t>
  </si>
  <si>
    <t xml:space="preserve">    Если после ввода данных ячейка окрасилась красным цветом, проверьте данные на правильность:</t>
  </si>
  <si>
    <t xml:space="preserve">    количество рассмотренных жалоб не может быть больше количества поданных и т.п.</t>
  </si>
  <si>
    <t>6. Сохраните файл.</t>
  </si>
  <si>
    <t>8. Повторите заполнение и отправку файла на все отчетные времена.</t>
  </si>
  <si>
    <t>Рефтинская поселковая</t>
  </si>
  <si>
    <r>
      <t xml:space="preserve">3. </t>
    </r>
    <r>
      <rPr>
        <b/>
        <sz val="10"/>
        <rFont val="Arial Cyr"/>
        <family val="0"/>
      </rPr>
      <t xml:space="preserve">На листе 2 </t>
    </r>
    <r>
      <rPr>
        <sz val="10"/>
        <rFont val="Arial Cyr"/>
        <family val="0"/>
      </rPr>
      <t>заполните данные по Вашей ТИК на время открытия УИК.</t>
    </r>
  </si>
  <si>
    <t xml:space="preserve">    Файлы с измененной структурой не будут обработаны, отправившая их ТИК будет считаться не отчитавшейся в отчетное время.</t>
  </si>
  <si>
    <t>0. При работе с файлом ЗАПРЕЩАЕТСЯ вставлять и удалять строки, столбцы и ячейки таблицы.</t>
  </si>
  <si>
    <r>
      <t xml:space="preserve">    </t>
    </r>
    <r>
      <rPr>
        <b/>
        <sz val="10"/>
        <color indexed="10"/>
        <rFont val="Arial Cyr"/>
        <family val="0"/>
      </rPr>
      <t>ВНИМАНИЕ!!!</t>
    </r>
    <r>
      <rPr>
        <sz val="10"/>
        <rFont val="Arial Cyr"/>
        <family val="0"/>
      </rPr>
      <t xml:space="preserve">  Часть данных переносится автоматически из заполненных ячеек. Если они не изменились, править их не надо.</t>
    </r>
  </si>
  <si>
    <t xml:space="preserve">    значение в этой ячейке указывается нарастающим итогом и не может быть меньше, чем на предыдущее отчетное время,</t>
  </si>
  <si>
    <t xml:space="preserve">    количество наблюдателей на участках не может уменьшиться - если наблюдатель ушел, он все равно учитывается.</t>
  </si>
  <si>
    <t>Екатеринбург, Верх-Исетская</t>
  </si>
  <si>
    <t>Екатеринбург, Кировская</t>
  </si>
  <si>
    <t>Екатеринбург, Чкаловская</t>
  </si>
  <si>
    <t>Выдано открепительных удостоверений</t>
  </si>
  <si>
    <t>ВНИМАНИЕ: структура файла изменилась!</t>
  </si>
  <si>
    <t xml:space="preserve"> не забудьте внести данные по проголосовавшим по открепительным удостоверениям!</t>
  </si>
  <si>
    <t>Выборы депутатов Областной Думы Законодательного Собрания Свердловской области</t>
  </si>
  <si>
    <t xml:space="preserve"> 14 марта 2010 года</t>
  </si>
  <si>
    <t>Асбестовская городская</t>
  </si>
  <si>
    <t>Березовская городская</t>
  </si>
  <si>
    <t>Белоярская</t>
  </si>
  <si>
    <t>Богдановичская</t>
  </si>
  <si>
    <t>Верхнедубровская поселковая</t>
  </si>
  <si>
    <t>Заречная городская</t>
  </si>
  <si>
    <t>Малышевская поселковая</t>
  </si>
  <si>
    <t>Уральская поселковая</t>
  </si>
  <si>
    <t>Алапаевская городская</t>
  </si>
  <si>
    <t>Алапаевская</t>
  </si>
  <si>
    <t>Артемовская</t>
  </si>
  <si>
    <t>Камышловская городская</t>
  </si>
  <si>
    <t>Камышловская</t>
  </si>
  <si>
    <t>Режевская</t>
  </si>
  <si>
    <t>Сухоложская городская</t>
  </si>
  <si>
    <t>Байкаловская</t>
  </si>
  <si>
    <t>Ирбитская городская</t>
  </si>
  <si>
    <t>Ирбитская</t>
  </si>
  <si>
    <t>Пышминская</t>
  </si>
  <si>
    <t>Слободо-Туринская</t>
  </si>
  <si>
    <t>Таборинская</t>
  </si>
  <si>
    <t>Тавдинская</t>
  </si>
  <si>
    <t>Талицкая</t>
  </si>
  <si>
    <t>Тугулымская</t>
  </si>
  <si>
    <t>Туринская</t>
  </si>
  <si>
    <t>Арамильская городская</t>
  </si>
  <si>
    <t>Каменск-Уральская городская</t>
  </si>
  <si>
    <t>Каменская</t>
  </si>
  <si>
    <t>Сысертская</t>
  </si>
  <si>
    <t>Артинская</t>
  </si>
  <si>
    <t>Бисертская поселковая</t>
  </si>
  <si>
    <t>Дегтярская городская</t>
  </si>
  <si>
    <t>Красноуфимская городская</t>
  </si>
  <si>
    <t>Красноуфимская</t>
  </si>
  <si>
    <t>Нижнесергинская</t>
  </si>
  <si>
    <t>Полевская городская</t>
  </si>
  <si>
    <t>Ревдинская</t>
  </si>
  <si>
    <t>Верхнесалдинская (Кушвинская часть)</t>
  </si>
  <si>
    <t>Верхнетуринская городская</t>
  </si>
  <si>
    <t>Верхотурская</t>
  </si>
  <si>
    <t>Качканарская городская</t>
  </si>
  <si>
    <t>Красноуральская городская</t>
  </si>
  <si>
    <t>Кушвинская городская</t>
  </si>
  <si>
    <t>Лесная городская</t>
  </si>
  <si>
    <t>Нижнесалдинская городская</t>
  </si>
  <si>
    <t>Нижнетуринская</t>
  </si>
  <si>
    <t>Новолялинская</t>
  </si>
  <si>
    <t>Свободненская поселковая</t>
  </si>
  <si>
    <t>Верх-Нейвинская поселковая</t>
  </si>
  <si>
    <t>Верхнесалдинская (Невьянская часть)</t>
  </si>
  <si>
    <t>Верхнетагильская городская</t>
  </si>
  <si>
    <t>Кировградская городская</t>
  </si>
  <si>
    <t>Невьянская</t>
  </si>
  <si>
    <t>Нижний Тагил, Ленинская (Невьянская часть)</t>
  </si>
  <si>
    <t>Нижний Тагил, Тагилстроевская (Невьянская часть)</t>
  </si>
  <si>
    <t>Новоуральская городская</t>
  </si>
  <si>
    <t>Пригородная</t>
  </si>
  <si>
    <t>Нижний Тагил, Дзержинская</t>
  </si>
  <si>
    <t>Нижний Тагил, Ленинская</t>
  </si>
  <si>
    <t>Нижний Тагил, Тагилстроевская</t>
  </si>
  <si>
    <t>Ачитская</t>
  </si>
  <si>
    <t>Верхнепышминская городская</t>
  </si>
  <si>
    <t>Первоуральская городская</t>
  </si>
  <si>
    <t>Среднеуральская городская</t>
  </si>
  <si>
    <t>Староуткинская поселковая</t>
  </si>
  <si>
    <t>Шалинская</t>
  </si>
  <si>
    <t>Волчанская городская</t>
  </si>
  <si>
    <t>Гаринская</t>
  </si>
  <si>
    <t>Ивдельская городская</t>
  </si>
  <si>
    <t>Карпинская городская</t>
  </si>
  <si>
    <t>Краснотурьинская городская</t>
  </si>
  <si>
    <t>Пелымская поселковая</t>
  </si>
  <si>
    <t>Североуральская городская</t>
  </si>
  <si>
    <t>Серовская городская</t>
  </si>
  <si>
    <t>Серовская</t>
  </si>
  <si>
    <t>Екатеринбург, Железнодорожная (Верх-Исетская часть)</t>
  </si>
  <si>
    <t>Екатеринбург, Ленинская (Верх-Исетская часть)</t>
  </si>
  <si>
    <t>Екатеринбург, Ленинская (Чкаловская часть)</t>
  </si>
  <si>
    <t>Екатеринбург, Железнодорожная (Орджоникидзевская часть)</t>
  </si>
  <si>
    <t>Екатеринбург, Кировская (Орджоникидзевская часть)</t>
  </si>
  <si>
    <t>Екатеринбург, Орджоникидзевская</t>
  </si>
  <si>
    <t>Екатеринбург, Октябрьская</t>
  </si>
  <si>
    <t>№ по классификатору</t>
  </si>
  <si>
    <t>ЕР</t>
  </si>
  <si>
    <t>ЛДПР</t>
  </si>
  <si>
    <t>КПРФ</t>
  </si>
  <si>
    <t>СР</t>
  </si>
  <si>
    <t>иные</t>
  </si>
  <si>
    <t>ИТОГО</t>
  </si>
  <si>
    <t>В том числе в ТИК</t>
  </si>
  <si>
    <t>Количество нарушений</t>
  </si>
  <si>
    <t>Количество членов ТИК с правом совещательного голоса</t>
  </si>
  <si>
    <t>Количество членов УИК с правом совещательного голоса</t>
  </si>
  <si>
    <t>Количество наблюдателей на избирательных участках</t>
  </si>
  <si>
    <t>Количество жалоб и заявлений</t>
  </si>
  <si>
    <t>Оперативная информация</t>
  </si>
  <si>
    <t>Наименование ТИК</t>
  </si>
  <si>
    <r>
      <t xml:space="preserve">1. В ячейке D2 выберите </t>
    </r>
    <r>
      <rPr>
        <sz val="10"/>
        <color indexed="10"/>
        <rFont val="Arial Cyr"/>
        <family val="0"/>
      </rPr>
      <t>Ваш номер ТИК по классификатору (не номер КСА)!</t>
    </r>
  </si>
  <si>
    <t xml:space="preserve">    Укажите фамилию и инициалы председателя ТИК.</t>
  </si>
  <si>
    <t xml:space="preserve">    Сохраните файл с именем, соответствующим Вашей ТИК по классификатору, заменив два последних символа в имени файла.</t>
  </si>
  <si>
    <t xml:space="preserve">    Например, если номер Вашей ТИК по классификатору 08, то файл должен называться oper_08.xls.</t>
  </si>
  <si>
    <r>
      <t xml:space="preserve">2. Убедитесь, что в ячейке D3 указано наименование Вашей ТИК </t>
    </r>
    <r>
      <rPr>
        <sz val="10"/>
        <color indexed="10"/>
        <rFont val="Arial Cyr"/>
        <family val="0"/>
      </rPr>
      <t>по классификатору (см. справа от инструкции)</t>
    </r>
  </si>
  <si>
    <t>Классификатор =&gt;</t>
  </si>
  <si>
    <r>
      <t xml:space="preserve">4. Отправьте файл по почте на адрес </t>
    </r>
    <r>
      <rPr>
        <b/>
        <sz val="10"/>
        <rFont val="Arial Cyr"/>
        <family val="0"/>
      </rPr>
      <t>ROBOT@S66.EKB.RU</t>
    </r>
    <r>
      <rPr>
        <sz val="10"/>
        <rFont val="Arial Cyr"/>
        <family val="0"/>
      </rPr>
      <t xml:space="preserve"> до 08:30.</t>
    </r>
  </si>
  <si>
    <t>7. Отправьте файл по почте в ИКСО до 10:30.</t>
  </si>
  <si>
    <t xml:space="preserve">   ТИК, входящие в две территориальные части, заполняют и отправляют соответственно 2 файла. </t>
  </si>
  <si>
    <t>Ход выборов, явка избирателей учитываются по данным ГАС.</t>
  </si>
  <si>
    <t>Рассмотрено</t>
  </si>
  <si>
    <t>v04-03-2010</t>
  </si>
  <si>
    <t>исправлено:</t>
  </si>
  <si>
    <t xml:space="preserve"> - не выбирались номера ТИК больше 80</t>
  </si>
  <si>
    <t xml:space="preserve"> - добавлены наблюдатели в ТИК</t>
  </si>
  <si>
    <t>Количество наблюдателей в ТИК</t>
  </si>
  <si>
    <t>Председатель Тугулымской районной ТИК:                 ________________ Мальцева Н.Ф.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</si>
</sst>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4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20"/>
      <name val="Arial Cyr"/>
      <family val="0"/>
    </font>
    <font>
      <b/>
      <u val="single"/>
      <sz val="14"/>
      <color indexed="9"/>
      <name val="Arial Cyr"/>
      <family val="0"/>
    </font>
    <font>
      <sz val="8"/>
      <name val="Arial CYR"/>
      <family val="2"/>
    </font>
    <font>
      <sz val="11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2"/>
      <color indexed="9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textRotation="90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8" xfId="0" applyFont="1" applyBorder="1" applyAlignment="1">
      <alignment textRotation="90" wrapText="1"/>
    </xf>
    <xf numFmtId="0" fontId="6" fillId="0" borderId="9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7" fillId="0" borderId="1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textRotation="90" wrapText="1"/>
    </xf>
    <xf numFmtId="0" fontId="7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20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0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20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4" fillId="3" borderId="0" xfId="0" applyFont="1" applyFill="1" applyAlignment="1">
      <alignment/>
    </xf>
    <xf numFmtId="0" fontId="6" fillId="0" borderId="24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32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D2" sqref="D2"/>
    </sheetView>
  </sheetViews>
  <sheetFormatPr defaultColWidth="9.00390625" defaultRowHeight="12.75"/>
  <cols>
    <col min="4" max="4" width="31.875" style="0" customWidth="1"/>
    <col min="5" max="5" width="18.375" style="0" customWidth="1"/>
    <col min="7" max="7" width="33.25390625" style="0" customWidth="1"/>
    <col min="9" max="9" width="55.25390625" style="0" customWidth="1"/>
  </cols>
  <sheetData>
    <row r="1" spans="1:9" ht="27" thickBot="1">
      <c r="A1" s="13" t="s">
        <v>133</v>
      </c>
      <c r="B1" s="18"/>
      <c r="C1" s="18"/>
      <c r="G1" s="60" t="s">
        <v>127</v>
      </c>
      <c r="H1" s="6">
        <v>1</v>
      </c>
      <c r="I1" s="16" t="s">
        <v>25</v>
      </c>
    </row>
    <row r="2" spans="3:9" ht="13.5" thickBot="1">
      <c r="C2" s="17" t="s">
        <v>107</v>
      </c>
      <c r="D2" s="5">
        <v>25</v>
      </c>
      <c r="H2" s="6">
        <v>2</v>
      </c>
      <c r="I2" s="16" t="s">
        <v>26</v>
      </c>
    </row>
    <row r="3" spans="3:9" ht="12.75">
      <c r="C3" s="8" t="s">
        <v>1</v>
      </c>
      <c r="D3" s="8" t="str">
        <f>VLOOKUP(D2,H1:I86,2,FALSE)</f>
        <v>Тугулымская</v>
      </c>
      <c r="H3" s="7">
        <v>3</v>
      </c>
      <c r="I3" s="16" t="s">
        <v>27</v>
      </c>
    </row>
    <row r="4" spans="8:9" ht="12.75">
      <c r="H4" s="7">
        <v>4</v>
      </c>
      <c r="I4" s="16" t="s">
        <v>28</v>
      </c>
    </row>
    <row r="5" spans="1:9" ht="18">
      <c r="A5" s="12" t="s">
        <v>21</v>
      </c>
      <c r="H5" s="6">
        <v>5</v>
      </c>
      <c r="I5" s="16" t="s">
        <v>29</v>
      </c>
    </row>
    <row r="6" spans="1:11" ht="18">
      <c r="A6" s="14" t="s">
        <v>22</v>
      </c>
      <c r="B6" s="1"/>
      <c r="C6" s="1"/>
      <c r="D6" s="1"/>
      <c r="E6" s="1"/>
      <c r="F6" s="1"/>
      <c r="G6" s="1"/>
      <c r="H6" s="6">
        <v>6</v>
      </c>
      <c r="I6" s="16" t="s">
        <v>30</v>
      </c>
      <c r="J6" s="1"/>
      <c r="K6" s="1"/>
    </row>
    <row r="7" spans="1:11" ht="12.75">
      <c r="A7" s="10" t="s">
        <v>2</v>
      </c>
      <c r="B7" s="1"/>
      <c r="C7" s="1"/>
      <c r="D7" s="1"/>
      <c r="E7" s="1"/>
      <c r="F7" s="1"/>
      <c r="G7" s="1"/>
      <c r="H7" s="7">
        <v>7</v>
      </c>
      <c r="I7" s="16" t="s">
        <v>31</v>
      </c>
      <c r="J7" s="1"/>
      <c r="K7" s="1"/>
    </row>
    <row r="8" spans="1:11" ht="12.75">
      <c r="A8" s="22" t="s">
        <v>13</v>
      </c>
      <c r="B8" s="23"/>
      <c r="C8" s="23"/>
      <c r="D8" s="23"/>
      <c r="E8" s="23"/>
      <c r="F8" s="23"/>
      <c r="G8" s="23"/>
      <c r="H8" s="7">
        <v>8</v>
      </c>
      <c r="I8" s="16" t="s">
        <v>10</v>
      </c>
      <c r="J8" s="1"/>
      <c r="K8" s="1"/>
    </row>
    <row r="9" spans="1:11" ht="12.75">
      <c r="A9" s="23" t="s">
        <v>12</v>
      </c>
      <c r="B9" s="23"/>
      <c r="C9" s="23"/>
      <c r="D9" s="23"/>
      <c r="E9" s="23"/>
      <c r="F9" s="23"/>
      <c r="G9" s="23"/>
      <c r="H9" s="6">
        <v>9</v>
      </c>
      <c r="I9" s="16" t="s">
        <v>32</v>
      </c>
      <c r="J9" s="1"/>
      <c r="K9" s="1"/>
    </row>
    <row r="10" spans="1:11" ht="12.75">
      <c r="A10" s="1" t="s">
        <v>122</v>
      </c>
      <c r="B10" s="1"/>
      <c r="C10" s="1"/>
      <c r="D10" s="1"/>
      <c r="E10" s="1"/>
      <c r="F10" s="1"/>
      <c r="G10" s="1"/>
      <c r="H10" s="6">
        <v>10</v>
      </c>
      <c r="I10" s="16" t="s">
        <v>33</v>
      </c>
      <c r="J10" s="1"/>
      <c r="K10" s="1"/>
    </row>
    <row r="11" spans="1:11" ht="12.75">
      <c r="A11" s="8" t="s">
        <v>130</v>
      </c>
      <c r="B11" s="1"/>
      <c r="C11" s="1"/>
      <c r="D11" s="1"/>
      <c r="E11" s="1"/>
      <c r="F11" s="1"/>
      <c r="G11" s="1"/>
      <c r="H11" s="7">
        <v>11</v>
      </c>
      <c r="I11" s="16" t="s">
        <v>34</v>
      </c>
      <c r="J11" s="1"/>
      <c r="K11" s="1"/>
    </row>
    <row r="12" spans="1:11" ht="12.75">
      <c r="A12" s="1" t="s">
        <v>126</v>
      </c>
      <c r="B12" s="1"/>
      <c r="C12" s="1"/>
      <c r="D12" s="1"/>
      <c r="E12" s="1"/>
      <c r="F12" s="1"/>
      <c r="G12" s="1"/>
      <c r="H12" s="7">
        <v>12</v>
      </c>
      <c r="I12" s="16" t="s">
        <v>35</v>
      </c>
      <c r="J12" s="1"/>
      <c r="K12" s="1"/>
    </row>
    <row r="13" spans="1:11" ht="12.75">
      <c r="A13" s="1" t="s">
        <v>11</v>
      </c>
      <c r="B13" s="1"/>
      <c r="C13" s="1"/>
      <c r="D13" s="1"/>
      <c r="E13" s="1"/>
      <c r="F13" s="1"/>
      <c r="G13" s="1"/>
      <c r="H13" s="6">
        <v>13</v>
      </c>
      <c r="I13" s="16" t="s">
        <v>36</v>
      </c>
      <c r="J13" s="1"/>
      <c r="K13" s="1"/>
    </row>
    <row r="14" spans="1:11" ht="12.75">
      <c r="A14" s="11" t="s">
        <v>123</v>
      </c>
      <c r="B14" s="1"/>
      <c r="C14" s="1"/>
      <c r="D14" s="1"/>
      <c r="E14" s="1"/>
      <c r="F14" s="1"/>
      <c r="G14" s="1"/>
      <c r="H14" s="6">
        <v>14</v>
      </c>
      <c r="I14" s="16" t="s">
        <v>37</v>
      </c>
      <c r="J14" s="1"/>
      <c r="K14" s="1"/>
    </row>
    <row r="15" spans="1:10" ht="12.75">
      <c r="A15" s="1" t="s">
        <v>124</v>
      </c>
      <c r="E15" s="1"/>
      <c r="F15" s="1"/>
      <c r="G15" s="1"/>
      <c r="H15" s="7">
        <v>15</v>
      </c>
      <c r="I15" s="16" t="s">
        <v>38</v>
      </c>
      <c r="J15" s="1"/>
    </row>
    <row r="16" spans="1:10" ht="12.75">
      <c r="A16" s="1" t="s">
        <v>125</v>
      </c>
      <c r="B16" s="1"/>
      <c r="C16" s="1"/>
      <c r="D16" s="1"/>
      <c r="E16" s="1"/>
      <c r="F16" s="1"/>
      <c r="G16" s="1"/>
      <c r="H16" s="7">
        <v>16</v>
      </c>
      <c r="I16" s="16" t="s">
        <v>39</v>
      </c>
      <c r="J16" s="1"/>
    </row>
    <row r="17" spans="1:10" ht="12.75">
      <c r="A17" s="3" t="s">
        <v>4</v>
      </c>
      <c r="B17" s="1"/>
      <c r="C17" s="1"/>
      <c r="D17" s="1"/>
      <c r="E17" s="1"/>
      <c r="F17" s="1"/>
      <c r="G17" s="1"/>
      <c r="H17" s="6">
        <v>17</v>
      </c>
      <c r="I17" s="16" t="s">
        <v>40</v>
      </c>
      <c r="J17" s="1"/>
    </row>
    <row r="18" spans="1:10" ht="12.75">
      <c r="A18" s="1" t="s">
        <v>128</v>
      </c>
      <c r="B18" s="1"/>
      <c r="C18" s="1"/>
      <c r="D18" s="1"/>
      <c r="E18" s="1"/>
      <c r="F18" s="1"/>
      <c r="G18" s="1"/>
      <c r="H18" s="6">
        <v>18</v>
      </c>
      <c r="I18" s="16" t="s">
        <v>41</v>
      </c>
      <c r="J18" s="1"/>
    </row>
    <row r="19" spans="1:10" ht="12.75">
      <c r="A19" s="1" t="s">
        <v>5</v>
      </c>
      <c r="B19" s="1"/>
      <c r="C19" s="1"/>
      <c r="D19" s="1"/>
      <c r="E19" s="1"/>
      <c r="F19" s="1"/>
      <c r="G19" s="1"/>
      <c r="H19" s="7">
        <v>19</v>
      </c>
      <c r="I19" s="16" t="s">
        <v>42</v>
      </c>
      <c r="J19" s="1"/>
    </row>
    <row r="20" spans="1:9" ht="12.75">
      <c r="A20" s="1" t="s">
        <v>8</v>
      </c>
      <c r="B20" s="1"/>
      <c r="C20" s="1"/>
      <c r="D20" s="1"/>
      <c r="H20" s="7">
        <v>20</v>
      </c>
      <c r="I20" s="16" t="s">
        <v>43</v>
      </c>
    </row>
    <row r="21" spans="1:10" ht="12.75">
      <c r="A21" s="1" t="s">
        <v>129</v>
      </c>
      <c r="B21" s="1"/>
      <c r="C21" s="1"/>
      <c r="D21" s="1"/>
      <c r="E21" s="1"/>
      <c r="F21" s="1"/>
      <c r="G21" s="1"/>
      <c r="H21" s="6">
        <v>21</v>
      </c>
      <c r="I21" s="16" t="s">
        <v>44</v>
      </c>
      <c r="J21" s="1"/>
    </row>
    <row r="22" spans="1:10" ht="12.75">
      <c r="A22" s="1" t="s">
        <v>9</v>
      </c>
      <c r="B22" s="1"/>
      <c r="C22" s="1"/>
      <c r="D22" s="1"/>
      <c r="E22" s="1"/>
      <c r="F22" s="1"/>
      <c r="G22" s="1"/>
      <c r="H22" s="6">
        <v>22</v>
      </c>
      <c r="I22" s="16" t="s">
        <v>45</v>
      </c>
      <c r="J22" s="1"/>
    </row>
    <row r="23" spans="1:10" ht="12.75">
      <c r="A23" s="1" t="s">
        <v>14</v>
      </c>
      <c r="B23" s="1"/>
      <c r="C23" s="1"/>
      <c r="D23" s="1"/>
      <c r="E23" s="1"/>
      <c r="F23" s="1"/>
      <c r="G23" s="1"/>
      <c r="H23" s="7">
        <v>23</v>
      </c>
      <c r="I23" s="16" t="s">
        <v>46</v>
      </c>
      <c r="J23" s="1"/>
    </row>
    <row r="24" spans="1:10" ht="12.75">
      <c r="A24" s="1" t="s">
        <v>6</v>
      </c>
      <c r="B24" s="1"/>
      <c r="C24" s="1"/>
      <c r="D24" s="1"/>
      <c r="E24" s="1"/>
      <c r="F24" s="1"/>
      <c r="G24" s="1"/>
      <c r="H24" s="7">
        <v>24</v>
      </c>
      <c r="I24" s="16" t="s">
        <v>47</v>
      </c>
      <c r="J24" s="1"/>
    </row>
    <row r="25" spans="1:10" ht="12.75">
      <c r="A25" s="1" t="s">
        <v>15</v>
      </c>
      <c r="B25" s="1"/>
      <c r="C25" s="1"/>
      <c r="D25" s="1"/>
      <c r="E25" s="1"/>
      <c r="F25" s="1"/>
      <c r="G25" s="1"/>
      <c r="H25" s="6">
        <v>25</v>
      </c>
      <c r="I25" s="16" t="s">
        <v>48</v>
      </c>
      <c r="J25" s="1"/>
    </row>
    <row r="26" spans="1:9" ht="12.75">
      <c r="A26" s="11" t="s">
        <v>7</v>
      </c>
      <c r="H26" s="6">
        <v>26</v>
      </c>
      <c r="I26" s="16" t="s">
        <v>49</v>
      </c>
    </row>
    <row r="27" spans="1:9" ht="12.75">
      <c r="A27" s="11" t="s">
        <v>16</v>
      </c>
      <c r="H27" s="7">
        <v>27</v>
      </c>
      <c r="I27" s="16" t="s">
        <v>50</v>
      </c>
    </row>
    <row r="28" spans="1:9" ht="12.75">
      <c r="A28" s="11"/>
      <c r="H28" s="7">
        <v>28</v>
      </c>
      <c r="I28" s="16" t="s">
        <v>51</v>
      </c>
    </row>
    <row r="29" spans="1:9" ht="12.75">
      <c r="A29" s="22" t="s">
        <v>131</v>
      </c>
      <c r="H29" s="6">
        <v>29</v>
      </c>
      <c r="I29" s="16" t="s">
        <v>52</v>
      </c>
    </row>
    <row r="30" spans="8:9" ht="12.75">
      <c r="H30" s="6">
        <v>30</v>
      </c>
      <c r="I30" s="16" t="s">
        <v>53</v>
      </c>
    </row>
    <row r="31" spans="1:9" ht="12.75">
      <c r="A31" t="s">
        <v>134</v>
      </c>
      <c r="H31" s="7">
        <v>31</v>
      </c>
      <c r="I31" s="16" t="s">
        <v>54</v>
      </c>
    </row>
    <row r="32" spans="1:9" ht="12.75">
      <c r="A32" t="s">
        <v>135</v>
      </c>
      <c r="H32" s="7">
        <v>32</v>
      </c>
      <c r="I32" s="16" t="s">
        <v>55</v>
      </c>
    </row>
    <row r="33" spans="1:9" ht="12.75">
      <c r="A33" t="s">
        <v>136</v>
      </c>
      <c r="H33" s="6">
        <v>33</v>
      </c>
      <c r="I33" s="16" t="s">
        <v>56</v>
      </c>
    </row>
    <row r="34" spans="8:9" ht="12.75">
      <c r="H34" s="6">
        <v>34</v>
      </c>
      <c r="I34" s="16" t="s">
        <v>57</v>
      </c>
    </row>
    <row r="35" spans="8:9" ht="12.75">
      <c r="H35" s="7">
        <v>35</v>
      </c>
      <c r="I35" s="16" t="s">
        <v>58</v>
      </c>
    </row>
    <row r="36" spans="8:9" ht="12.75">
      <c r="H36" s="7">
        <v>36</v>
      </c>
      <c r="I36" s="16" t="s">
        <v>59</v>
      </c>
    </row>
    <row r="37" spans="8:9" ht="12.75">
      <c r="H37" s="6">
        <v>37</v>
      </c>
      <c r="I37" s="16" t="s">
        <v>60</v>
      </c>
    </row>
    <row r="38" spans="8:9" ht="12.75">
      <c r="H38" s="6">
        <v>38</v>
      </c>
      <c r="I38" s="16" t="s">
        <v>61</v>
      </c>
    </row>
    <row r="39" spans="8:9" ht="12.75">
      <c r="H39" s="7">
        <v>39</v>
      </c>
      <c r="I39" s="16" t="s">
        <v>62</v>
      </c>
    </row>
    <row r="40" spans="8:9" ht="12.75">
      <c r="H40" s="7">
        <v>40</v>
      </c>
      <c r="I40" s="16" t="s">
        <v>63</v>
      </c>
    </row>
    <row r="41" spans="8:9" ht="12.75">
      <c r="H41" s="6">
        <v>41</v>
      </c>
      <c r="I41" s="16" t="s">
        <v>64</v>
      </c>
    </row>
    <row r="42" spans="8:9" ht="12.75">
      <c r="H42" s="6">
        <v>42</v>
      </c>
      <c r="I42" s="16" t="s">
        <v>65</v>
      </c>
    </row>
    <row r="43" spans="8:9" ht="12.75">
      <c r="H43" s="7">
        <v>43</v>
      </c>
      <c r="I43" s="16" t="s">
        <v>66</v>
      </c>
    </row>
    <row r="44" spans="8:9" ht="12.75">
      <c r="H44" s="7">
        <v>44</v>
      </c>
      <c r="I44" s="16" t="s">
        <v>67</v>
      </c>
    </row>
    <row r="45" spans="8:9" ht="12.75">
      <c r="H45" s="6">
        <v>45</v>
      </c>
      <c r="I45" s="16" t="s">
        <v>68</v>
      </c>
    </row>
    <row r="46" spans="8:9" ht="12.75">
      <c r="H46" s="6">
        <v>46</v>
      </c>
      <c r="I46" s="16" t="s">
        <v>69</v>
      </c>
    </row>
    <row r="47" spans="8:9" ht="12.75">
      <c r="H47" s="7">
        <v>47</v>
      </c>
      <c r="I47" s="16" t="s">
        <v>70</v>
      </c>
    </row>
    <row r="48" spans="8:9" ht="12.75">
      <c r="H48" s="7">
        <v>48</v>
      </c>
      <c r="I48" s="16" t="s">
        <v>71</v>
      </c>
    </row>
    <row r="49" spans="8:9" ht="12.75">
      <c r="H49" s="6">
        <v>49</v>
      </c>
      <c r="I49" s="16" t="s">
        <v>72</v>
      </c>
    </row>
    <row r="50" spans="8:9" ht="12.75">
      <c r="H50" s="6">
        <v>50</v>
      </c>
      <c r="I50" s="16" t="s">
        <v>73</v>
      </c>
    </row>
    <row r="51" spans="8:9" ht="12.75">
      <c r="H51" s="7">
        <v>51</v>
      </c>
      <c r="I51" s="16" t="s">
        <v>74</v>
      </c>
    </row>
    <row r="52" spans="8:9" ht="12.75">
      <c r="H52" s="7">
        <v>52</v>
      </c>
      <c r="I52" s="16" t="s">
        <v>75</v>
      </c>
    </row>
    <row r="53" spans="8:9" ht="12.75">
      <c r="H53" s="6">
        <v>53</v>
      </c>
      <c r="I53" s="16" t="s">
        <v>76</v>
      </c>
    </row>
    <row r="54" spans="8:9" ht="12.75">
      <c r="H54" s="6">
        <v>54</v>
      </c>
      <c r="I54" s="16" t="s">
        <v>77</v>
      </c>
    </row>
    <row r="55" spans="8:9" ht="12.75">
      <c r="H55" s="7">
        <v>55</v>
      </c>
      <c r="I55" s="16" t="s">
        <v>78</v>
      </c>
    </row>
    <row r="56" spans="8:9" ht="12.75">
      <c r="H56" s="7">
        <v>56</v>
      </c>
      <c r="I56" s="16" t="s">
        <v>79</v>
      </c>
    </row>
    <row r="57" spans="8:9" ht="12.75">
      <c r="H57" s="6">
        <v>57</v>
      </c>
      <c r="I57" s="16" t="s">
        <v>80</v>
      </c>
    </row>
    <row r="58" spans="8:9" ht="12.75">
      <c r="H58" s="6">
        <v>58</v>
      </c>
      <c r="I58" s="16" t="s">
        <v>81</v>
      </c>
    </row>
    <row r="59" spans="8:9" ht="12.75">
      <c r="H59" s="7">
        <v>59</v>
      </c>
      <c r="I59" s="16" t="s">
        <v>82</v>
      </c>
    </row>
    <row r="60" spans="8:9" ht="12.75">
      <c r="H60" s="7">
        <v>60</v>
      </c>
      <c r="I60" s="16" t="s">
        <v>83</v>
      </c>
    </row>
    <row r="61" spans="8:9" ht="12.75">
      <c r="H61" s="6">
        <v>61</v>
      </c>
      <c r="I61" s="16" t="s">
        <v>84</v>
      </c>
    </row>
    <row r="62" spans="8:9" ht="12.75">
      <c r="H62" s="6">
        <v>62</v>
      </c>
      <c r="I62" s="16" t="s">
        <v>85</v>
      </c>
    </row>
    <row r="63" spans="8:9" ht="12.75">
      <c r="H63" s="7">
        <v>63</v>
      </c>
      <c r="I63" s="16" t="s">
        <v>86</v>
      </c>
    </row>
    <row r="64" spans="8:9" ht="12.75">
      <c r="H64" s="7">
        <v>64</v>
      </c>
      <c r="I64" s="16" t="s">
        <v>87</v>
      </c>
    </row>
    <row r="65" spans="8:9" ht="12.75">
      <c r="H65" s="6">
        <v>65</v>
      </c>
      <c r="I65" s="16" t="s">
        <v>88</v>
      </c>
    </row>
    <row r="66" spans="8:9" ht="12.75">
      <c r="H66" s="6">
        <v>66</v>
      </c>
      <c r="I66" s="16" t="s">
        <v>89</v>
      </c>
    </row>
    <row r="67" spans="8:9" ht="12.75">
      <c r="H67" s="7">
        <v>67</v>
      </c>
      <c r="I67" s="16" t="s">
        <v>90</v>
      </c>
    </row>
    <row r="68" spans="8:9" ht="12.75">
      <c r="H68" s="7">
        <v>68</v>
      </c>
      <c r="I68" s="16" t="s">
        <v>91</v>
      </c>
    </row>
    <row r="69" spans="8:9" ht="12.75">
      <c r="H69" s="6">
        <v>69</v>
      </c>
      <c r="I69" s="16" t="s">
        <v>92</v>
      </c>
    </row>
    <row r="70" spans="8:9" ht="12.75">
      <c r="H70" s="6">
        <v>70</v>
      </c>
      <c r="I70" s="16" t="s">
        <v>93</v>
      </c>
    </row>
    <row r="71" spans="8:9" ht="12.75">
      <c r="H71" s="7">
        <v>71</v>
      </c>
      <c r="I71" s="16" t="s">
        <v>94</v>
      </c>
    </row>
    <row r="72" spans="8:9" ht="12.75">
      <c r="H72" s="7">
        <v>72</v>
      </c>
      <c r="I72" s="16" t="s">
        <v>95</v>
      </c>
    </row>
    <row r="73" spans="8:9" ht="12.75">
      <c r="H73" s="6">
        <v>73</v>
      </c>
      <c r="I73" s="16" t="s">
        <v>96</v>
      </c>
    </row>
    <row r="74" spans="8:9" ht="12.75">
      <c r="H74" s="6">
        <v>74</v>
      </c>
      <c r="I74" s="16" t="s">
        <v>97</v>
      </c>
    </row>
    <row r="75" spans="8:9" ht="12.75">
      <c r="H75" s="7">
        <v>75</v>
      </c>
      <c r="I75" s="16" t="s">
        <v>98</v>
      </c>
    </row>
    <row r="76" spans="8:9" ht="12.75">
      <c r="H76" s="7">
        <v>76</v>
      </c>
      <c r="I76" s="16" t="s">
        <v>99</v>
      </c>
    </row>
    <row r="77" spans="8:9" ht="12.75">
      <c r="H77" s="6">
        <v>77</v>
      </c>
      <c r="I77" s="16" t="s">
        <v>17</v>
      </c>
    </row>
    <row r="78" spans="8:9" ht="12.75">
      <c r="H78" s="6">
        <v>78</v>
      </c>
      <c r="I78" s="16" t="s">
        <v>100</v>
      </c>
    </row>
    <row r="79" spans="8:9" ht="12.75">
      <c r="H79" s="7">
        <v>79</v>
      </c>
      <c r="I79" s="16" t="s">
        <v>101</v>
      </c>
    </row>
    <row r="80" spans="8:9" ht="12.75">
      <c r="H80" s="7">
        <v>80</v>
      </c>
      <c r="I80" s="16" t="s">
        <v>102</v>
      </c>
    </row>
    <row r="81" spans="8:9" ht="12.75">
      <c r="H81" s="6">
        <v>81</v>
      </c>
      <c r="I81" s="16" t="s">
        <v>19</v>
      </c>
    </row>
    <row r="82" spans="8:9" ht="12.75">
      <c r="H82" s="6">
        <v>82</v>
      </c>
      <c r="I82" s="16" t="s">
        <v>103</v>
      </c>
    </row>
    <row r="83" spans="8:9" ht="12.75">
      <c r="H83" s="7">
        <v>83</v>
      </c>
      <c r="I83" s="16" t="s">
        <v>104</v>
      </c>
    </row>
    <row r="84" spans="8:9" ht="12.75">
      <c r="H84" s="7">
        <v>84</v>
      </c>
      <c r="I84" s="16" t="s">
        <v>105</v>
      </c>
    </row>
    <row r="85" spans="8:9" ht="12.75">
      <c r="H85" s="6">
        <v>85</v>
      </c>
      <c r="I85" s="16" t="s">
        <v>18</v>
      </c>
    </row>
    <row r="86" spans="8:9" ht="12.75">
      <c r="H86" s="6">
        <v>86</v>
      </c>
      <c r="I86" s="16" t="s">
        <v>106</v>
      </c>
    </row>
  </sheetData>
  <dataValidations count="1">
    <dataValidation type="list" allowBlank="1" showInputMessage="1" showErrorMessage="1" prompt="Выберите значение из списка" error="Вводить нельзя. Можно только выбрать из списка." sqref="D2">
      <formula1>$H$1:$H$86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workbookViewId="0" topLeftCell="A1">
      <selection activeCell="AG16" sqref="AG16"/>
    </sheetView>
  </sheetViews>
  <sheetFormatPr defaultColWidth="9.00390625" defaultRowHeight="12.75"/>
  <cols>
    <col min="1" max="1" width="4.125" style="0" customWidth="1"/>
    <col min="2" max="2" width="8.875" style="0" bestFit="1" customWidth="1"/>
    <col min="3" max="3" width="9.25390625" style="0" customWidth="1"/>
    <col min="4" max="27" width="5.875" style="0" customWidth="1"/>
    <col min="28" max="31" width="7.125" style="0" customWidth="1"/>
    <col min="32" max="32" width="5.625" style="0" customWidth="1"/>
  </cols>
  <sheetData>
    <row r="1" spans="2:31" s="2" customFormat="1" ht="31.5" customHeight="1">
      <c r="B1" s="69" t="s">
        <v>23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2:31" s="4" customFormat="1" ht="18"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2:31" ht="24.75" customHeight="1">
      <c r="B3" s="71" t="str">
        <f>1!D3</f>
        <v>Тугулымская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6:17" ht="12.75">
      <c r="P4" s="19" t="s">
        <v>121</v>
      </c>
      <c r="Q4" s="1"/>
    </row>
    <row r="5" spans="16:19" ht="12.75">
      <c r="P5" s="1"/>
      <c r="Q5" s="1"/>
      <c r="S5" s="19"/>
    </row>
    <row r="6" spans="2:31" ht="18" customHeight="1">
      <c r="B6" s="77" t="s">
        <v>120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  <row r="7" spans="2:18" ht="18.75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32" ht="56.25" customHeight="1">
      <c r="B8" s="61" t="s">
        <v>3</v>
      </c>
      <c r="C8" s="78" t="s">
        <v>20</v>
      </c>
      <c r="D8" s="72" t="s">
        <v>116</v>
      </c>
      <c r="E8" s="73"/>
      <c r="F8" s="73"/>
      <c r="G8" s="73"/>
      <c r="H8" s="73"/>
      <c r="I8" s="74"/>
      <c r="J8" s="72" t="s">
        <v>137</v>
      </c>
      <c r="K8" s="73"/>
      <c r="L8" s="73"/>
      <c r="M8" s="73"/>
      <c r="N8" s="73"/>
      <c r="O8" s="74"/>
      <c r="P8" s="75" t="s">
        <v>117</v>
      </c>
      <c r="Q8" s="73"/>
      <c r="R8" s="73"/>
      <c r="S8" s="73"/>
      <c r="T8" s="73"/>
      <c r="U8" s="76"/>
      <c r="V8" s="72" t="s">
        <v>118</v>
      </c>
      <c r="W8" s="73"/>
      <c r="X8" s="73"/>
      <c r="Y8" s="73"/>
      <c r="Z8" s="73"/>
      <c r="AA8" s="74"/>
      <c r="AB8" s="63" t="s">
        <v>119</v>
      </c>
      <c r="AC8" s="64"/>
      <c r="AD8" s="65" t="s">
        <v>114</v>
      </c>
      <c r="AE8" s="66"/>
      <c r="AF8" s="67" t="s">
        <v>115</v>
      </c>
    </row>
    <row r="9" spans="2:32" s="21" customFormat="1" ht="116.25" customHeight="1" thickBot="1">
      <c r="B9" s="62"/>
      <c r="C9" s="79"/>
      <c r="D9" s="39" t="s">
        <v>108</v>
      </c>
      <c r="E9" s="40" t="s">
        <v>109</v>
      </c>
      <c r="F9" s="40" t="s">
        <v>110</v>
      </c>
      <c r="G9" s="40" t="s">
        <v>111</v>
      </c>
      <c r="H9" s="40" t="s">
        <v>112</v>
      </c>
      <c r="I9" s="43" t="s">
        <v>113</v>
      </c>
      <c r="J9" s="39" t="s">
        <v>108</v>
      </c>
      <c r="K9" s="40" t="s">
        <v>109</v>
      </c>
      <c r="L9" s="40" t="s">
        <v>110</v>
      </c>
      <c r="M9" s="40" t="s">
        <v>111</v>
      </c>
      <c r="N9" s="40" t="s">
        <v>112</v>
      </c>
      <c r="O9" s="43" t="s">
        <v>113</v>
      </c>
      <c r="P9" s="42" t="s">
        <v>108</v>
      </c>
      <c r="Q9" s="40" t="s">
        <v>109</v>
      </c>
      <c r="R9" s="40" t="s">
        <v>110</v>
      </c>
      <c r="S9" s="40" t="s">
        <v>111</v>
      </c>
      <c r="T9" s="40" t="s">
        <v>112</v>
      </c>
      <c r="U9" s="47" t="s">
        <v>113</v>
      </c>
      <c r="V9" s="39" t="s">
        <v>108</v>
      </c>
      <c r="W9" s="40" t="s">
        <v>109</v>
      </c>
      <c r="X9" s="40" t="s">
        <v>110</v>
      </c>
      <c r="Y9" s="40" t="s">
        <v>111</v>
      </c>
      <c r="Z9" s="40" t="s">
        <v>112</v>
      </c>
      <c r="AA9" s="43" t="s">
        <v>113</v>
      </c>
      <c r="AB9" s="39" t="s">
        <v>0</v>
      </c>
      <c r="AC9" s="41" t="s">
        <v>132</v>
      </c>
      <c r="AD9" s="42" t="s">
        <v>0</v>
      </c>
      <c r="AE9" s="41" t="s">
        <v>132</v>
      </c>
      <c r="AF9" s="68"/>
    </row>
    <row r="10" spans="1:32" s="9" customFormat="1" ht="19.5" customHeight="1">
      <c r="A10" s="24">
        <f>1!D$2</f>
        <v>25</v>
      </c>
      <c r="B10" s="51">
        <v>0.3333333333333333</v>
      </c>
      <c r="C10" s="52">
        <v>136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44">
        <v>0</v>
      </c>
      <c r="J10" s="34">
        <v>0</v>
      </c>
      <c r="K10" s="35">
        <v>0</v>
      </c>
      <c r="L10" s="35">
        <v>0</v>
      </c>
      <c r="M10" s="35">
        <v>0</v>
      </c>
      <c r="N10" s="35">
        <v>0</v>
      </c>
      <c r="O10" s="44">
        <f>SUM(J10:N10)</f>
        <v>0</v>
      </c>
      <c r="P10" s="37">
        <v>0</v>
      </c>
      <c r="Q10" s="35">
        <v>0</v>
      </c>
      <c r="R10" s="35">
        <v>0</v>
      </c>
      <c r="S10" s="35">
        <v>0</v>
      </c>
      <c r="T10" s="35">
        <v>0</v>
      </c>
      <c r="U10" s="48">
        <v>0</v>
      </c>
      <c r="V10" s="34">
        <v>26</v>
      </c>
      <c r="W10" s="35">
        <v>0</v>
      </c>
      <c r="X10" s="35">
        <v>22</v>
      </c>
      <c r="Y10" s="35">
        <v>2</v>
      </c>
      <c r="Z10" s="35">
        <v>0</v>
      </c>
      <c r="AA10" s="44">
        <f aca="true" t="shared" si="0" ref="AA10:AA16">SUM(V10:Z10)</f>
        <v>50</v>
      </c>
      <c r="AB10" s="34">
        <v>0</v>
      </c>
      <c r="AC10" s="36">
        <v>0</v>
      </c>
      <c r="AD10" s="37">
        <v>0</v>
      </c>
      <c r="AE10" s="38">
        <v>0</v>
      </c>
      <c r="AF10" s="57">
        <v>0</v>
      </c>
    </row>
    <row r="11" spans="1:32" s="9" customFormat="1" ht="19.5" customHeight="1">
      <c r="A11" s="24">
        <f>1!D$2</f>
        <v>25</v>
      </c>
      <c r="B11" s="53">
        <v>0.4166666666666667</v>
      </c>
      <c r="C11" s="54">
        <f aca="true" t="shared" si="1" ref="C11:C16">C10</f>
        <v>136</v>
      </c>
      <c r="D11" s="27">
        <v>0</v>
      </c>
      <c r="E11" s="20">
        <v>0</v>
      </c>
      <c r="F11" s="20">
        <v>0</v>
      </c>
      <c r="G11" s="20">
        <v>0</v>
      </c>
      <c r="H11" s="20">
        <v>0</v>
      </c>
      <c r="I11" s="45">
        <v>0</v>
      </c>
      <c r="J11" s="27">
        <f aca="true" t="shared" si="2" ref="J11:J16">J10</f>
        <v>0</v>
      </c>
      <c r="K11" s="20">
        <f aca="true" t="shared" si="3" ref="K11:K16">K10</f>
        <v>0</v>
      </c>
      <c r="L11" s="20">
        <f aca="true" t="shared" si="4" ref="L11:L16">L10</f>
        <v>0</v>
      </c>
      <c r="M11" s="20">
        <f aca="true" t="shared" si="5" ref="M11:M16">M10</f>
        <v>0</v>
      </c>
      <c r="N11" s="20">
        <f aca="true" t="shared" si="6" ref="N11:N16">N10</f>
        <v>0</v>
      </c>
      <c r="O11" s="45">
        <f aca="true" t="shared" si="7" ref="O11:O16">SUM(J11:N11)</f>
        <v>0</v>
      </c>
      <c r="P11" s="26">
        <f aca="true" t="shared" si="8" ref="D11:AF16">P10</f>
        <v>0</v>
      </c>
      <c r="Q11" s="20">
        <f t="shared" si="8"/>
        <v>0</v>
      </c>
      <c r="R11" s="20">
        <f t="shared" si="8"/>
        <v>0</v>
      </c>
      <c r="S11" s="20">
        <f t="shared" si="8"/>
        <v>0</v>
      </c>
      <c r="T11" s="20">
        <f t="shared" si="8"/>
        <v>0</v>
      </c>
      <c r="U11" s="49">
        <f aca="true" t="shared" si="9" ref="U11:U16">SUM(P11:T11)</f>
        <v>0</v>
      </c>
      <c r="V11" s="27">
        <v>38</v>
      </c>
      <c r="W11" s="20">
        <v>0</v>
      </c>
      <c r="X11" s="20">
        <v>27</v>
      </c>
      <c r="Y11" s="20">
        <v>3</v>
      </c>
      <c r="Z11" s="20">
        <f t="shared" si="8"/>
        <v>0</v>
      </c>
      <c r="AA11" s="45">
        <f t="shared" si="0"/>
        <v>68</v>
      </c>
      <c r="AB11" s="27">
        <f t="shared" si="8"/>
        <v>0</v>
      </c>
      <c r="AC11" s="28">
        <f t="shared" si="8"/>
        <v>0</v>
      </c>
      <c r="AD11" s="26">
        <f t="shared" si="8"/>
        <v>0</v>
      </c>
      <c r="AE11" s="25">
        <f t="shared" si="8"/>
        <v>0</v>
      </c>
      <c r="AF11" s="58">
        <f t="shared" si="8"/>
        <v>0</v>
      </c>
    </row>
    <row r="12" spans="1:32" s="9" customFormat="1" ht="19.5" customHeight="1">
      <c r="A12" s="24">
        <f>1!D$2</f>
        <v>25</v>
      </c>
      <c r="B12" s="53">
        <v>0.5</v>
      </c>
      <c r="C12" s="54">
        <f t="shared" si="1"/>
        <v>136</v>
      </c>
      <c r="D12" s="27">
        <f t="shared" si="8"/>
        <v>0</v>
      </c>
      <c r="E12" s="20">
        <f t="shared" si="8"/>
        <v>0</v>
      </c>
      <c r="F12" s="20">
        <f t="shared" si="8"/>
        <v>0</v>
      </c>
      <c r="G12" s="20">
        <f t="shared" si="8"/>
        <v>0</v>
      </c>
      <c r="H12" s="20">
        <f t="shared" si="8"/>
        <v>0</v>
      </c>
      <c r="I12" s="45">
        <f>SUM(D12:H12)</f>
        <v>0</v>
      </c>
      <c r="J12" s="27">
        <f t="shared" si="2"/>
        <v>0</v>
      </c>
      <c r="K12" s="20">
        <f t="shared" si="3"/>
        <v>0</v>
      </c>
      <c r="L12" s="20">
        <f t="shared" si="4"/>
        <v>0</v>
      </c>
      <c r="M12" s="20">
        <f t="shared" si="5"/>
        <v>0</v>
      </c>
      <c r="N12" s="20">
        <f t="shared" si="6"/>
        <v>0</v>
      </c>
      <c r="O12" s="45">
        <f t="shared" si="7"/>
        <v>0</v>
      </c>
      <c r="P12" s="26">
        <f t="shared" si="8"/>
        <v>0</v>
      </c>
      <c r="Q12" s="20">
        <f t="shared" si="8"/>
        <v>0</v>
      </c>
      <c r="R12" s="20">
        <f t="shared" si="8"/>
        <v>0</v>
      </c>
      <c r="S12" s="20">
        <f t="shared" si="8"/>
        <v>0</v>
      </c>
      <c r="T12" s="20">
        <f t="shared" si="8"/>
        <v>0</v>
      </c>
      <c r="U12" s="49">
        <f t="shared" si="9"/>
        <v>0</v>
      </c>
      <c r="V12" s="27">
        <v>40</v>
      </c>
      <c r="W12" s="20">
        <f t="shared" si="8"/>
        <v>0</v>
      </c>
      <c r="X12" s="20">
        <f t="shared" si="8"/>
        <v>27</v>
      </c>
      <c r="Y12" s="20">
        <f t="shared" si="8"/>
        <v>3</v>
      </c>
      <c r="Z12" s="20">
        <f t="shared" si="8"/>
        <v>0</v>
      </c>
      <c r="AA12" s="45">
        <f t="shared" si="0"/>
        <v>70</v>
      </c>
      <c r="AB12" s="27">
        <v>0</v>
      </c>
      <c r="AC12" s="28">
        <v>0</v>
      </c>
      <c r="AD12" s="26">
        <f t="shared" si="8"/>
        <v>0</v>
      </c>
      <c r="AE12" s="25">
        <f t="shared" si="8"/>
        <v>0</v>
      </c>
      <c r="AF12" s="58">
        <f t="shared" si="8"/>
        <v>0</v>
      </c>
    </row>
    <row r="13" spans="1:32" s="9" customFormat="1" ht="19.5" customHeight="1">
      <c r="A13" s="24">
        <f>1!D$2</f>
        <v>25</v>
      </c>
      <c r="B13" s="53">
        <v>0.583333333333333</v>
      </c>
      <c r="C13" s="54">
        <f t="shared" si="1"/>
        <v>136</v>
      </c>
      <c r="D13" s="27">
        <f t="shared" si="8"/>
        <v>0</v>
      </c>
      <c r="E13" s="20">
        <f t="shared" si="8"/>
        <v>0</v>
      </c>
      <c r="F13" s="20">
        <f t="shared" si="8"/>
        <v>0</v>
      </c>
      <c r="G13" s="20">
        <f t="shared" si="8"/>
        <v>0</v>
      </c>
      <c r="H13" s="20">
        <f t="shared" si="8"/>
        <v>0</v>
      </c>
      <c r="I13" s="45">
        <f>SUM(D13:H13)</f>
        <v>0</v>
      </c>
      <c r="J13" s="27">
        <f t="shared" si="2"/>
        <v>0</v>
      </c>
      <c r="K13" s="20">
        <f t="shared" si="3"/>
        <v>0</v>
      </c>
      <c r="L13" s="20">
        <f t="shared" si="4"/>
        <v>0</v>
      </c>
      <c r="M13" s="20">
        <f t="shared" si="5"/>
        <v>0</v>
      </c>
      <c r="N13" s="20">
        <f t="shared" si="6"/>
        <v>0</v>
      </c>
      <c r="O13" s="45">
        <f t="shared" si="7"/>
        <v>0</v>
      </c>
      <c r="P13" s="26">
        <f t="shared" si="8"/>
        <v>0</v>
      </c>
      <c r="Q13" s="20">
        <f t="shared" si="8"/>
        <v>0</v>
      </c>
      <c r="R13" s="20">
        <f t="shared" si="8"/>
        <v>0</v>
      </c>
      <c r="S13" s="20">
        <f t="shared" si="8"/>
        <v>0</v>
      </c>
      <c r="T13" s="20">
        <f t="shared" si="8"/>
        <v>0</v>
      </c>
      <c r="U13" s="49">
        <f t="shared" si="9"/>
        <v>0</v>
      </c>
      <c r="V13" s="27">
        <v>42</v>
      </c>
      <c r="W13" s="20">
        <f t="shared" si="8"/>
        <v>0</v>
      </c>
      <c r="X13" s="20">
        <f t="shared" si="8"/>
        <v>27</v>
      </c>
      <c r="Y13" s="20">
        <f t="shared" si="8"/>
        <v>3</v>
      </c>
      <c r="Z13" s="20">
        <f t="shared" si="8"/>
        <v>0</v>
      </c>
      <c r="AA13" s="45">
        <f t="shared" si="0"/>
        <v>72</v>
      </c>
      <c r="AB13" s="27">
        <f t="shared" si="8"/>
        <v>0</v>
      </c>
      <c r="AC13" s="28">
        <f t="shared" si="8"/>
        <v>0</v>
      </c>
      <c r="AD13" s="26">
        <f t="shared" si="8"/>
        <v>0</v>
      </c>
      <c r="AE13" s="25">
        <f t="shared" si="8"/>
        <v>0</v>
      </c>
      <c r="AF13" s="58">
        <f t="shared" si="8"/>
        <v>0</v>
      </c>
    </row>
    <row r="14" spans="1:32" s="9" customFormat="1" ht="19.5" customHeight="1">
      <c r="A14" s="24">
        <f>1!D$2</f>
        <v>25</v>
      </c>
      <c r="B14" s="53">
        <v>0.666666666666666</v>
      </c>
      <c r="C14" s="54">
        <f t="shared" si="1"/>
        <v>136</v>
      </c>
      <c r="D14" s="27">
        <f t="shared" si="8"/>
        <v>0</v>
      </c>
      <c r="E14" s="20">
        <f t="shared" si="8"/>
        <v>0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45">
        <f>SUM(D14:H14)</f>
        <v>0</v>
      </c>
      <c r="J14" s="27">
        <f t="shared" si="2"/>
        <v>0</v>
      </c>
      <c r="K14" s="20">
        <f t="shared" si="3"/>
        <v>0</v>
      </c>
      <c r="L14" s="20">
        <f t="shared" si="4"/>
        <v>0</v>
      </c>
      <c r="M14" s="20">
        <f t="shared" si="5"/>
        <v>0</v>
      </c>
      <c r="N14" s="20">
        <f t="shared" si="6"/>
        <v>0</v>
      </c>
      <c r="O14" s="45">
        <f t="shared" si="7"/>
        <v>0</v>
      </c>
      <c r="P14" s="26">
        <f t="shared" si="8"/>
        <v>0</v>
      </c>
      <c r="Q14" s="20">
        <f t="shared" si="8"/>
        <v>0</v>
      </c>
      <c r="R14" s="20">
        <f t="shared" si="8"/>
        <v>0</v>
      </c>
      <c r="S14" s="20">
        <f t="shared" si="8"/>
        <v>0</v>
      </c>
      <c r="T14" s="20">
        <f t="shared" si="8"/>
        <v>0</v>
      </c>
      <c r="U14" s="49">
        <f t="shared" si="9"/>
        <v>0</v>
      </c>
      <c r="V14" s="27">
        <v>45</v>
      </c>
      <c r="W14" s="20">
        <f t="shared" si="8"/>
        <v>0</v>
      </c>
      <c r="X14" s="20">
        <v>28</v>
      </c>
      <c r="Y14" s="20">
        <v>3</v>
      </c>
      <c r="Z14" s="20">
        <f t="shared" si="8"/>
        <v>0</v>
      </c>
      <c r="AA14" s="45">
        <f t="shared" si="0"/>
        <v>76</v>
      </c>
      <c r="AB14" s="27">
        <f t="shared" si="8"/>
        <v>0</v>
      </c>
      <c r="AC14" s="28">
        <f t="shared" si="8"/>
        <v>0</v>
      </c>
      <c r="AD14" s="26">
        <f t="shared" si="8"/>
        <v>0</v>
      </c>
      <c r="AE14" s="25">
        <f t="shared" si="8"/>
        <v>0</v>
      </c>
      <c r="AF14" s="58">
        <f t="shared" si="8"/>
        <v>0</v>
      </c>
    </row>
    <row r="15" spans="1:32" s="9" customFormat="1" ht="19.5" customHeight="1">
      <c r="A15" s="24">
        <f>1!D$2</f>
        <v>25</v>
      </c>
      <c r="B15" s="53">
        <v>0.75</v>
      </c>
      <c r="C15" s="54">
        <f t="shared" si="1"/>
        <v>136</v>
      </c>
      <c r="D15" s="27">
        <f t="shared" si="8"/>
        <v>0</v>
      </c>
      <c r="E15" s="20">
        <f t="shared" si="8"/>
        <v>0</v>
      </c>
      <c r="F15" s="20">
        <f t="shared" si="8"/>
        <v>0</v>
      </c>
      <c r="G15" s="20">
        <f t="shared" si="8"/>
        <v>0</v>
      </c>
      <c r="H15" s="20">
        <f t="shared" si="8"/>
        <v>0</v>
      </c>
      <c r="I15" s="45">
        <f>SUM(D15:H15)</f>
        <v>0</v>
      </c>
      <c r="J15" s="27">
        <f t="shared" si="2"/>
        <v>0</v>
      </c>
      <c r="K15" s="20">
        <f t="shared" si="3"/>
        <v>0</v>
      </c>
      <c r="L15" s="20">
        <f t="shared" si="4"/>
        <v>0</v>
      </c>
      <c r="M15" s="20">
        <f t="shared" si="5"/>
        <v>0</v>
      </c>
      <c r="N15" s="20">
        <f t="shared" si="6"/>
        <v>0</v>
      </c>
      <c r="O15" s="45">
        <f t="shared" si="7"/>
        <v>0</v>
      </c>
      <c r="P15" s="26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49">
        <f t="shared" si="9"/>
        <v>0</v>
      </c>
      <c r="V15" s="27">
        <v>47</v>
      </c>
      <c r="W15" s="20">
        <f t="shared" si="8"/>
        <v>0</v>
      </c>
      <c r="X15" s="20">
        <f t="shared" si="8"/>
        <v>28</v>
      </c>
      <c r="Y15" s="20">
        <f t="shared" si="8"/>
        <v>3</v>
      </c>
      <c r="Z15" s="20">
        <f t="shared" si="8"/>
        <v>0</v>
      </c>
      <c r="AA15" s="45">
        <f t="shared" si="0"/>
        <v>78</v>
      </c>
      <c r="AB15" s="27">
        <f t="shared" si="8"/>
        <v>0</v>
      </c>
      <c r="AC15" s="28">
        <f t="shared" si="8"/>
        <v>0</v>
      </c>
      <c r="AD15" s="26">
        <f t="shared" si="8"/>
        <v>0</v>
      </c>
      <c r="AE15" s="25">
        <f t="shared" si="8"/>
        <v>0</v>
      </c>
      <c r="AF15" s="58">
        <f t="shared" si="8"/>
        <v>0</v>
      </c>
    </row>
    <row r="16" spans="1:32" s="9" customFormat="1" ht="19.5" customHeight="1" thickBot="1">
      <c r="A16" s="24">
        <f>1!D$2</f>
        <v>25</v>
      </c>
      <c r="B16" s="55">
        <v>0.8125</v>
      </c>
      <c r="C16" s="56">
        <f t="shared" si="1"/>
        <v>136</v>
      </c>
      <c r="D16" s="29">
        <f t="shared" si="8"/>
        <v>0</v>
      </c>
      <c r="E16" s="30">
        <f t="shared" si="8"/>
        <v>0</v>
      </c>
      <c r="F16" s="30">
        <v>1</v>
      </c>
      <c r="G16" s="30">
        <f t="shared" si="8"/>
        <v>0</v>
      </c>
      <c r="H16" s="30">
        <f t="shared" si="8"/>
        <v>0</v>
      </c>
      <c r="I16" s="46">
        <f>SUM(D16:H16)</f>
        <v>1</v>
      </c>
      <c r="J16" s="29">
        <f t="shared" si="2"/>
        <v>0</v>
      </c>
      <c r="K16" s="30">
        <f t="shared" si="3"/>
        <v>0</v>
      </c>
      <c r="L16" s="30">
        <f t="shared" si="4"/>
        <v>0</v>
      </c>
      <c r="M16" s="30">
        <f t="shared" si="5"/>
        <v>0</v>
      </c>
      <c r="N16" s="30">
        <f t="shared" si="6"/>
        <v>0</v>
      </c>
      <c r="O16" s="46">
        <f t="shared" si="7"/>
        <v>0</v>
      </c>
      <c r="P16" s="32">
        <f t="shared" si="8"/>
        <v>0</v>
      </c>
      <c r="Q16" s="30">
        <f t="shared" si="8"/>
        <v>0</v>
      </c>
      <c r="R16" s="30">
        <f t="shared" si="8"/>
        <v>0</v>
      </c>
      <c r="S16" s="30">
        <f t="shared" si="8"/>
        <v>0</v>
      </c>
      <c r="T16" s="30">
        <f t="shared" si="8"/>
        <v>0</v>
      </c>
      <c r="U16" s="50">
        <f t="shared" si="9"/>
        <v>0</v>
      </c>
      <c r="V16" s="29">
        <f t="shared" si="8"/>
        <v>47</v>
      </c>
      <c r="W16" s="30">
        <f t="shared" si="8"/>
        <v>0</v>
      </c>
      <c r="X16" s="30">
        <f t="shared" si="8"/>
        <v>28</v>
      </c>
      <c r="Y16" s="30">
        <f t="shared" si="8"/>
        <v>3</v>
      </c>
      <c r="Z16" s="30">
        <f t="shared" si="8"/>
        <v>0</v>
      </c>
      <c r="AA16" s="46">
        <f t="shared" si="0"/>
        <v>78</v>
      </c>
      <c r="AB16" s="29">
        <f t="shared" si="8"/>
        <v>0</v>
      </c>
      <c r="AC16" s="31">
        <f t="shared" si="8"/>
        <v>0</v>
      </c>
      <c r="AD16" s="32">
        <f t="shared" si="8"/>
        <v>0</v>
      </c>
      <c r="AE16" s="33">
        <f t="shared" si="8"/>
        <v>0</v>
      </c>
      <c r="AF16" s="59">
        <f t="shared" si="8"/>
        <v>0</v>
      </c>
    </row>
    <row r="19" ht="15">
      <c r="B19" s="9" t="s">
        <v>138</v>
      </c>
    </row>
  </sheetData>
  <mergeCells count="13">
    <mergeCell ref="B1:AE1"/>
    <mergeCell ref="B2:AE2"/>
    <mergeCell ref="B3:AE3"/>
    <mergeCell ref="D8:I8"/>
    <mergeCell ref="P8:U8"/>
    <mergeCell ref="V8:AA8"/>
    <mergeCell ref="B6:AE6"/>
    <mergeCell ref="J8:O8"/>
    <mergeCell ref="C8:C9"/>
    <mergeCell ref="B8:B9"/>
    <mergeCell ref="AB8:AC8"/>
    <mergeCell ref="AD8:AE8"/>
    <mergeCell ref="AF8:AF9"/>
  </mergeCells>
  <conditionalFormatting sqref="C11:AF16">
    <cfRule type="cellIs" priority="1" dxfId="0" operator="lessThan" stopIfTrue="1">
      <formula>C10</formula>
    </cfRule>
    <cfRule type="cellIs" priority="2" dxfId="1" operator="equal" stopIfTrue="1">
      <formula>0</formula>
    </cfRule>
  </conditionalFormatting>
  <printOptions/>
  <pageMargins left="0.47" right="0.75" top="1" bottom="0.58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user01</cp:lastModifiedBy>
  <cp:lastPrinted>2010-03-14T14:29:56Z</cp:lastPrinted>
  <dcterms:created xsi:type="dcterms:W3CDTF">2006-09-18T09:08:58Z</dcterms:created>
  <dcterms:modified xsi:type="dcterms:W3CDTF">2010-03-14T14:30:05Z</dcterms:modified>
  <cp:category/>
  <cp:version/>
  <cp:contentType/>
  <cp:contentStatus/>
</cp:coreProperties>
</file>